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king\Desktop\"/>
    </mc:Choice>
  </mc:AlternateContent>
  <bookViews>
    <workbookView xWindow="0" yWindow="0" windowWidth="14380" windowHeight="4190"/>
  </bookViews>
  <sheets>
    <sheet name="2026" sheetId="1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3" l="1"/>
  <c r="H29" i="13"/>
  <c r="H13" i="13"/>
  <c r="E39" i="13"/>
  <c r="E35" i="13"/>
  <c r="E29" i="13"/>
  <c r="E24" i="13"/>
  <c r="E42" i="13" l="1"/>
  <c r="E14" i="13"/>
</calcChain>
</file>

<file path=xl/sharedStrings.xml><?xml version="1.0" encoding="utf-8"?>
<sst xmlns="http://schemas.openxmlformats.org/spreadsheetml/2006/main" count="43" uniqueCount="41">
  <si>
    <t>OPERATING BUDGET</t>
  </si>
  <si>
    <t>ALL  ACCOUNTS</t>
  </si>
  <si>
    <t>Description</t>
  </si>
  <si>
    <t>INCOME</t>
  </si>
  <si>
    <t>2025 Assessment - $36,000</t>
  </si>
  <si>
    <t>180 Homes X 200 Assmnt</t>
  </si>
  <si>
    <t>First Citizens OP</t>
  </si>
  <si>
    <t>Late Fees</t>
  </si>
  <si>
    <t>First Citizens MM</t>
  </si>
  <si>
    <t>Legal Fees Assessed</t>
  </si>
  <si>
    <t xml:space="preserve">Forum CD </t>
  </si>
  <si>
    <t>Interest Inc - Reserve</t>
  </si>
  <si>
    <t>Forum SVGS</t>
  </si>
  <si>
    <t>Misc.</t>
  </si>
  <si>
    <t xml:space="preserve">Total All </t>
  </si>
  <si>
    <t>EXPENSES</t>
  </si>
  <si>
    <t>Administrative</t>
  </si>
  <si>
    <t>Management Fees</t>
  </si>
  <si>
    <t>2026 Reserve Transfer</t>
  </si>
  <si>
    <t>Professional Fees</t>
  </si>
  <si>
    <t>Accounting</t>
  </si>
  <si>
    <t>Insurance</t>
  </si>
  <si>
    <t>Proposed</t>
  </si>
  <si>
    <t>Utilities</t>
  </si>
  <si>
    <t>Fallen Trees</t>
  </si>
  <si>
    <t>Electricity</t>
  </si>
  <si>
    <t>Water + Sewer</t>
  </si>
  <si>
    <t>Stormwater Tax</t>
  </si>
  <si>
    <t>Estimated Total</t>
  </si>
  <si>
    <t>Grounds</t>
  </si>
  <si>
    <t>Lawn Care</t>
  </si>
  <si>
    <t>Landscape Misc</t>
  </si>
  <si>
    <t>Irrigation</t>
  </si>
  <si>
    <t>Pond Maintenance</t>
  </si>
  <si>
    <t>General</t>
  </si>
  <si>
    <t>Special Projects</t>
  </si>
  <si>
    <t>Flags</t>
  </si>
  <si>
    <t>Reserve Funding</t>
  </si>
  <si>
    <t>Total Operating Expenses</t>
  </si>
  <si>
    <t>NET INCOME (LOSS)</t>
  </si>
  <si>
    <t>Gift card awards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</si>
</sst>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37" fontId="0" fillId="0" borderId="0" xfId="0" applyNumberFormat="1"/>
    <xf numFmtId="3" fontId="0" fillId="0" borderId="0" xfId="0" applyNumberFormat="1"/>
    <xf numFmtId="3" fontId="0" fillId="0" borderId="1" xfId="0" applyNumberFormat="1" applyBorder="1"/>
    <xf numFmtId="0" fontId="0" fillId="0" borderId="3" xfId="0" applyBorder="1"/>
    <xf numFmtId="0" fontId="1" fillId="0" borderId="2" xfId="0" applyFont="1" applyBorder="1"/>
    <xf numFmtId="3" fontId="1" fillId="0" borderId="0" xfId="0" applyNumberFormat="1" applyFont="1" applyAlignment="1">
      <alignment horizontal="center"/>
    </xf>
    <xf numFmtId="3" fontId="0" fillId="0" borderId="4" xfId="0" applyNumberFormat="1" applyBorder="1"/>
    <xf numFmtId="0" fontId="1" fillId="0" borderId="0" xfId="0" applyFont="1" applyAlignment="1">
      <alignment horizontal="center"/>
    </xf>
    <xf numFmtId="3" fontId="1" fillId="0" borderId="0" xfId="0" applyNumberFormat="1" applyFont="1"/>
    <xf numFmtId="0" fontId="0" fillId="0" borderId="5" xfId="0" applyBorder="1"/>
    <xf numFmtId="0" fontId="1" fillId="0" borderId="5" xfId="0" applyFont="1" applyBorder="1"/>
    <xf numFmtId="14" fontId="0" fillId="0" borderId="5" xfId="0" applyNumberFormat="1" applyBorder="1" applyAlignment="1">
      <alignment horizontal="left"/>
    </xf>
    <xf numFmtId="3" fontId="4" fillId="0" borderId="0" xfId="0" applyNumberFormat="1" applyFont="1"/>
    <xf numFmtId="0" fontId="0" fillId="0" borderId="9" xfId="0" applyBorder="1"/>
    <xf numFmtId="3" fontId="1" fillId="0" borderId="0" xfId="0" quotePrefix="1" applyNumberFormat="1" applyFont="1" applyAlignment="1">
      <alignment horizontal="center"/>
    </xf>
    <xf numFmtId="3" fontId="4" fillId="0" borderId="10" xfId="0" applyNumberFormat="1" applyFont="1" applyBorder="1" applyAlignment="1">
      <alignment horizontal="center"/>
    </xf>
    <xf numFmtId="3" fontId="0" fillId="0" borderId="11" xfId="0" applyNumberFormat="1" applyBorder="1"/>
    <xf numFmtId="3" fontId="0" fillId="0" borderId="12" xfId="0" applyNumberFormat="1" applyBorder="1"/>
    <xf numFmtId="3" fontId="4" fillId="0" borderId="13" xfId="0" applyNumberFormat="1" applyFont="1" applyBorder="1"/>
    <xf numFmtId="0" fontId="4" fillId="0" borderId="0" xfId="0" applyFont="1"/>
    <xf numFmtId="3" fontId="4" fillId="0" borderId="8" xfId="0" applyNumberFormat="1" applyFont="1" applyBorder="1"/>
    <xf numFmtId="0" fontId="3" fillId="0" borderId="7" xfId="0" applyFont="1" applyBorder="1" applyAlignment="1">
      <alignment horizontal="center"/>
    </xf>
    <xf numFmtId="0" fontId="4" fillId="0" borderId="14" xfId="0" applyFont="1" applyBorder="1"/>
    <xf numFmtId="0" fontId="4" fillId="0" borderId="9" xfId="0" applyFont="1" applyBorder="1" applyAlignment="1">
      <alignment horizontal="center"/>
    </xf>
    <xf numFmtId="0" fontId="5" fillId="0" borderId="15" xfId="0" applyFont="1" applyBorder="1" applyAlignment="1">
      <alignment horizontal="right"/>
    </xf>
    <xf numFmtId="3" fontId="0" fillId="0" borderId="16" xfId="0" applyNumberFormat="1" applyBorder="1"/>
    <xf numFmtId="0" fontId="1" fillId="0" borderId="17" xfId="0" applyFont="1" applyBorder="1" applyAlignment="1">
      <alignment horizontal="center"/>
    </xf>
    <xf numFmtId="3" fontId="1" fillId="0" borderId="17" xfId="0" applyNumberFormat="1" applyFont="1" applyBorder="1" applyAlignment="1">
      <alignment horizontal="center"/>
    </xf>
    <xf numFmtId="3" fontId="0" fillId="0" borderId="17" xfId="0" applyNumberFormat="1" applyBorder="1"/>
    <xf numFmtId="3" fontId="4" fillId="0" borderId="17" xfId="0" applyNumberFormat="1" applyFont="1" applyBorder="1"/>
    <xf numFmtId="0" fontId="6" fillId="0" borderId="0" xfId="0" applyFont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topLeftCell="A9" workbookViewId="0">
      <selection activeCell="J19" sqref="J19"/>
    </sheetView>
  </sheetViews>
  <sheetFormatPr defaultRowHeight="14.5" x14ac:dyDescent="0.35"/>
  <cols>
    <col min="1" max="2" width="2.1796875" customWidth="1"/>
    <col min="3" max="3" width="26.26953125" customWidth="1"/>
    <col min="4" max="4" width="1.7265625" style="3" customWidth="1"/>
    <col min="5" max="5" width="14" style="3" bestFit="1" customWidth="1"/>
    <col min="6" max="6" width="6.81640625" style="3" customWidth="1"/>
    <col min="7" max="7" width="21.54296875" customWidth="1"/>
    <col min="8" max="8" width="12.26953125" style="3" bestFit="1" customWidth="1"/>
  </cols>
  <sheetData>
    <row r="1" spans="1:8" ht="19" thickBot="1" x14ac:dyDescent="0.5">
      <c r="A1" s="33" t="s">
        <v>0</v>
      </c>
      <c r="B1" s="34"/>
      <c r="C1" s="34"/>
      <c r="D1" s="34"/>
      <c r="E1" s="35"/>
      <c r="F1" s="23"/>
      <c r="G1" s="33" t="s">
        <v>1</v>
      </c>
      <c r="H1" s="36"/>
    </row>
    <row r="2" spans="1:8" x14ac:dyDescent="0.35">
      <c r="F2" s="27"/>
      <c r="G2" s="15"/>
    </row>
    <row r="3" spans="1:8" x14ac:dyDescent="0.35">
      <c r="C3" t="s">
        <v>2</v>
      </c>
      <c r="E3" s="9">
        <v>2026</v>
      </c>
      <c r="F3" s="28"/>
      <c r="G3" s="11"/>
      <c r="H3" s="7"/>
    </row>
    <row r="4" spans="1:8" x14ac:dyDescent="0.35">
      <c r="E4" s="7"/>
      <c r="F4" s="29"/>
      <c r="G4" s="11"/>
      <c r="H4" s="16"/>
    </row>
    <row r="5" spans="1:8" x14ac:dyDescent="0.35">
      <c r="F5" s="30"/>
      <c r="G5" s="11"/>
      <c r="H5" s="7"/>
    </row>
    <row r="6" spans="1:8" x14ac:dyDescent="0.35">
      <c r="F6" s="30"/>
      <c r="G6" s="11"/>
      <c r="H6" s="7"/>
    </row>
    <row r="7" spans="1:8" x14ac:dyDescent="0.35">
      <c r="A7" s="1" t="s">
        <v>3</v>
      </c>
      <c r="B7" s="1"/>
      <c r="F7" s="30"/>
      <c r="G7" s="11"/>
    </row>
    <row r="8" spans="1:8" x14ac:dyDescent="0.35">
      <c r="C8" s="6" t="s">
        <v>4</v>
      </c>
      <c r="E8" s="3">
        <v>36000</v>
      </c>
      <c r="F8" s="30"/>
      <c r="G8" s="13">
        <v>45931</v>
      </c>
      <c r="H8" s="10"/>
    </row>
    <row r="9" spans="1:8" x14ac:dyDescent="0.35">
      <c r="C9" s="5" t="s">
        <v>5</v>
      </c>
      <c r="F9" s="30"/>
      <c r="G9" s="11" t="s">
        <v>6</v>
      </c>
      <c r="H9" s="3">
        <v>22349.05</v>
      </c>
    </row>
    <row r="10" spans="1:8" x14ac:dyDescent="0.35">
      <c r="C10" t="s">
        <v>7</v>
      </c>
      <c r="E10" s="3">
        <v>0</v>
      </c>
      <c r="F10" s="30"/>
      <c r="G10" t="s">
        <v>8</v>
      </c>
      <c r="H10" s="3">
        <v>10481</v>
      </c>
    </row>
    <row r="11" spans="1:8" x14ac:dyDescent="0.35">
      <c r="C11" t="s">
        <v>9</v>
      </c>
      <c r="E11" s="3">
        <v>0</v>
      </c>
      <c r="F11" s="30"/>
      <c r="G11" s="11" t="s">
        <v>10</v>
      </c>
      <c r="H11" s="3">
        <v>27227.48</v>
      </c>
    </row>
    <row r="12" spans="1:8" x14ac:dyDescent="0.35">
      <c r="C12" t="s">
        <v>11</v>
      </c>
      <c r="E12" s="3">
        <v>0</v>
      </c>
      <c r="F12" s="30"/>
      <c r="G12" s="11" t="s">
        <v>12</v>
      </c>
      <c r="H12" s="3">
        <v>5</v>
      </c>
    </row>
    <row r="13" spans="1:8" x14ac:dyDescent="0.35">
      <c r="C13" t="s">
        <v>13</v>
      </c>
      <c r="E13" s="4">
        <v>0</v>
      </c>
      <c r="F13" s="30"/>
      <c r="G13" s="12" t="s">
        <v>14</v>
      </c>
      <c r="H13" s="3">
        <f>SUM(H9:H12)</f>
        <v>60062.53</v>
      </c>
    </row>
    <row r="14" spans="1:8" x14ac:dyDescent="0.35">
      <c r="B14" s="1"/>
      <c r="E14" s="3">
        <f>SUM(E8:E13)</f>
        <v>36000</v>
      </c>
      <c r="F14" s="30"/>
      <c r="G14" s="11"/>
    </row>
    <row r="15" spans="1:8" x14ac:dyDescent="0.35">
      <c r="B15" s="1"/>
      <c r="F15" s="30"/>
      <c r="G15" s="11"/>
    </row>
    <row r="16" spans="1:8" x14ac:dyDescent="0.35">
      <c r="A16" s="1" t="s">
        <v>15</v>
      </c>
      <c r="F16" s="30"/>
      <c r="G16" s="11"/>
    </row>
    <row r="17" spans="2:8" ht="15" thickBot="1" x14ac:dyDescent="0.4">
      <c r="B17" s="1" t="s">
        <v>16</v>
      </c>
      <c r="F17" s="30"/>
      <c r="G17" s="11"/>
    </row>
    <row r="18" spans="2:8" ht="16" thickBot="1" x14ac:dyDescent="0.4">
      <c r="C18" t="s">
        <v>17</v>
      </c>
      <c r="E18" s="3">
        <v>9450</v>
      </c>
      <c r="F18" s="30"/>
      <c r="G18" s="24" t="s">
        <v>18</v>
      </c>
      <c r="H18" s="22">
        <v>0</v>
      </c>
    </row>
    <row r="19" spans="2:8" x14ac:dyDescent="0.35">
      <c r="C19" t="s">
        <v>19</v>
      </c>
      <c r="E19" s="3">
        <v>2000</v>
      </c>
      <c r="F19" s="30"/>
      <c r="G19" s="11"/>
    </row>
    <row r="20" spans="2:8" x14ac:dyDescent="0.35">
      <c r="C20" t="s">
        <v>20</v>
      </c>
      <c r="E20" s="3">
        <v>360</v>
      </c>
      <c r="F20" s="30"/>
      <c r="G20" s="11"/>
    </row>
    <row r="21" spans="2:8" x14ac:dyDescent="0.35">
      <c r="C21" s="32" t="s">
        <v>21</v>
      </c>
      <c r="E21" s="3">
        <v>2406</v>
      </c>
      <c r="F21" s="30"/>
      <c r="G21" s="11"/>
    </row>
    <row r="22" spans="2:8" ht="15" thickBot="1" x14ac:dyDescent="0.4">
      <c r="C22" t="s">
        <v>16</v>
      </c>
      <c r="E22" s="3">
        <v>2500</v>
      </c>
      <c r="F22" s="30"/>
      <c r="G22" s="11"/>
    </row>
    <row r="23" spans="2:8" ht="15.5" x14ac:dyDescent="0.35">
      <c r="C23" t="s">
        <v>40</v>
      </c>
      <c r="E23" s="4">
        <v>100</v>
      </c>
      <c r="F23" s="30"/>
      <c r="G23" s="25">
        <v>2026</v>
      </c>
      <c r="H23" s="17" t="s">
        <v>22</v>
      </c>
    </row>
    <row r="24" spans="2:8" x14ac:dyDescent="0.35">
      <c r="E24" s="3">
        <f>SUM(E18:E23)</f>
        <v>16816</v>
      </c>
      <c r="F24" s="30"/>
      <c r="G24" s="11"/>
      <c r="H24" s="18"/>
    </row>
    <row r="25" spans="2:8" x14ac:dyDescent="0.35">
      <c r="B25" s="1" t="s">
        <v>23</v>
      </c>
      <c r="F25" s="30"/>
      <c r="G25" s="11" t="s">
        <v>24</v>
      </c>
      <c r="H25" s="18">
        <v>2000</v>
      </c>
    </row>
    <row r="26" spans="2:8" x14ac:dyDescent="0.35">
      <c r="C26" t="s">
        <v>25</v>
      </c>
      <c r="E26" s="3">
        <v>1149</v>
      </c>
      <c r="F26" s="30"/>
      <c r="G26" s="11" t="s">
        <v>13</v>
      </c>
      <c r="H26" s="18">
        <v>3000</v>
      </c>
    </row>
    <row r="27" spans="2:8" x14ac:dyDescent="0.35">
      <c r="C27" t="s">
        <v>26</v>
      </c>
      <c r="E27" s="3">
        <v>800</v>
      </c>
      <c r="F27" s="30"/>
      <c r="G27" s="11"/>
      <c r="H27" s="18"/>
    </row>
    <row r="28" spans="2:8" x14ac:dyDescent="0.35">
      <c r="C28" t="s">
        <v>27</v>
      </c>
      <c r="E28" s="4">
        <v>350</v>
      </c>
      <c r="F28" s="30"/>
      <c r="G28" s="11"/>
      <c r="H28" s="19"/>
    </row>
    <row r="29" spans="2:8" ht="16" thickBot="1" x14ac:dyDescent="0.4">
      <c r="E29" s="3">
        <f>SUM(E26:E28)</f>
        <v>2299</v>
      </c>
      <c r="F29" s="30"/>
      <c r="G29" s="26" t="s">
        <v>28</v>
      </c>
      <c r="H29" s="20">
        <f>SUM(H25:H28)</f>
        <v>5000</v>
      </c>
    </row>
    <row r="30" spans="2:8" x14ac:dyDescent="0.35">
      <c r="B30" s="1" t="s">
        <v>29</v>
      </c>
      <c r="F30" s="30"/>
      <c r="G30" s="11"/>
    </row>
    <row r="31" spans="2:8" x14ac:dyDescent="0.35">
      <c r="C31" t="s">
        <v>30</v>
      </c>
      <c r="E31" s="3">
        <v>13700</v>
      </c>
      <c r="F31" s="30"/>
      <c r="G31" s="11"/>
    </row>
    <row r="32" spans="2:8" x14ac:dyDescent="0.35">
      <c r="C32" t="s">
        <v>31</v>
      </c>
      <c r="E32" s="3">
        <v>331</v>
      </c>
      <c r="F32" s="30"/>
      <c r="G32" s="11"/>
    </row>
    <row r="33" spans="1:11" x14ac:dyDescent="0.35">
      <c r="C33" t="s">
        <v>32</v>
      </c>
      <c r="E33" s="3">
        <v>250</v>
      </c>
      <c r="F33" s="30"/>
      <c r="G33" s="11"/>
    </row>
    <row r="34" spans="1:11" s="3" customFormat="1" x14ac:dyDescent="0.35">
      <c r="A34"/>
      <c r="B34"/>
      <c r="C34" t="s">
        <v>33</v>
      </c>
      <c r="E34" s="4">
        <v>1948</v>
      </c>
      <c r="F34" s="30"/>
      <c r="G34" s="11"/>
      <c r="I34"/>
      <c r="J34"/>
      <c r="K34"/>
    </row>
    <row r="35" spans="1:11" s="3" customFormat="1" x14ac:dyDescent="0.35">
      <c r="A35"/>
      <c r="B35"/>
      <c r="C35"/>
      <c r="E35" s="3">
        <f>SUM(E31:E34)</f>
        <v>16229</v>
      </c>
      <c r="F35" s="30"/>
      <c r="G35" s="11"/>
      <c r="I35"/>
      <c r="J35"/>
      <c r="K35"/>
    </row>
    <row r="36" spans="1:11" s="3" customFormat="1" x14ac:dyDescent="0.35">
      <c r="A36"/>
      <c r="B36" s="1" t="s">
        <v>34</v>
      </c>
      <c r="C36"/>
      <c r="F36" s="30"/>
      <c r="G36" s="11"/>
      <c r="I36"/>
      <c r="J36"/>
      <c r="K36"/>
    </row>
    <row r="37" spans="1:11" s="3" customFormat="1" x14ac:dyDescent="0.35">
      <c r="A37"/>
      <c r="B37"/>
      <c r="C37" t="s">
        <v>35</v>
      </c>
      <c r="E37" s="3">
        <v>0</v>
      </c>
      <c r="F37" s="30"/>
      <c r="G37" s="11"/>
      <c r="I37"/>
      <c r="J37"/>
      <c r="K37"/>
    </row>
    <row r="38" spans="1:11" s="3" customFormat="1" x14ac:dyDescent="0.35">
      <c r="A38"/>
      <c r="B38"/>
      <c r="C38" t="s">
        <v>36</v>
      </c>
      <c r="E38" s="4">
        <v>76</v>
      </c>
      <c r="F38" s="30"/>
      <c r="G38" s="11"/>
      <c r="I38"/>
      <c r="J38"/>
      <c r="K38"/>
    </row>
    <row r="39" spans="1:11" s="3" customFormat="1" x14ac:dyDescent="0.35">
      <c r="A39"/>
      <c r="B39"/>
      <c r="C39"/>
      <c r="E39" s="3">
        <f>SUM(E37:E38)</f>
        <v>76</v>
      </c>
      <c r="F39" s="30"/>
      <c r="G39" s="11"/>
      <c r="I39"/>
      <c r="J39"/>
      <c r="K39"/>
    </row>
    <row r="40" spans="1:11" s="3" customFormat="1" x14ac:dyDescent="0.35">
      <c r="A40"/>
      <c r="B40"/>
      <c r="C40" t="s">
        <v>37</v>
      </c>
      <c r="E40" s="3">
        <v>580</v>
      </c>
      <c r="F40" s="30"/>
      <c r="G40" s="11"/>
      <c r="I40"/>
      <c r="J40"/>
      <c r="K40"/>
    </row>
    <row r="41" spans="1:11" s="3" customFormat="1" x14ac:dyDescent="0.35">
      <c r="A41"/>
      <c r="B41"/>
      <c r="C41"/>
      <c r="E41" s="4"/>
      <c r="F41" s="30"/>
      <c r="G41" s="11"/>
      <c r="I41"/>
      <c r="J41"/>
      <c r="K41"/>
    </row>
    <row r="42" spans="1:11" s="3" customFormat="1" x14ac:dyDescent="0.35">
      <c r="A42"/>
      <c r="B42" t="s">
        <v>38</v>
      </c>
      <c r="C42"/>
      <c r="E42" s="3">
        <f>+E24+E29+E35+E39+E40</f>
        <v>36000</v>
      </c>
      <c r="F42" s="30"/>
      <c r="G42" s="11"/>
      <c r="I42"/>
      <c r="J42"/>
      <c r="K42"/>
    </row>
    <row r="43" spans="1:11" s="3" customFormat="1" x14ac:dyDescent="0.35">
      <c r="A43"/>
      <c r="B43"/>
      <c r="C43"/>
      <c r="F43" s="30"/>
      <c r="G43" s="11"/>
      <c r="I43"/>
      <c r="J43"/>
      <c r="K43"/>
    </row>
    <row r="44" spans="1:11" ht="15.5" x14ac:dyDescent="0.35">
      <c r="C44" s="21" t="s">
        <v>39</v>
      </c>
      <c r="D44" s="14"/>
      <c r="E44" s="14">
        <f>E14-E42</f>
        <v>0</v>
      </c>
      <c r="F44" s="31"/>
      <c r="G44" s="11"/>
    </row>
    <row r="45" spans="1:11" x14ac:dyDescent="0.35">
      <c r="F45" s="30"/>
      <c r="G45" s="11"/>
    </row>
    <row r="46" spans="1:11" ht="15" thickBot="1" x14ac:dyDescent="0.4">
      <c r="A46" s="1"/>
      <c r="E46" s="8"/>
      <c r="F46" s="30"/>
      <c r="G46" s="11"/>
    </row>
    <row r="52" spans="4:6" x14ac:dyDescent="0.35">
      <c r="D52" s="2"/>
      <c r="E52" s="2"/>
      <c r="F52" s="2"/>
    </row>
  </sheetData>
  <mergeCells count="2">
    <mergeCell ref="A1:E1"/>
    <mergeCell ref="G1:H1"/>
  </mergeCells>
  <printOptions horizontalCentered="1" gridLines="1"/>
  <pageMargins left="1.085" right="0.7" top="0.75" bottom="0.75" header="0.3" footer="0.3"/>
  <pageSetup scale="92" orientation="portrait" horizontalDpi="300" verticalDpi="300" r:id="rId1"/>
  <headerFooter>
    <oddHeader xml:space="preserve">&amp;C&amp;"Arial Black,Regular"&amp;12 2024 Budget </oddHeader>
    <oddFooter>&amp;L&amp;Z&amp;F&amp;A&amp;R&amp;D  &amp;T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4E5CD26EB6D740908DEDE5A827E1B9" ma:contentTypeVersion="13" ma:contentTypeDescription="Create a new document." ma:contentTypeScope="" ma:versionID="0f2625e4908b66ae5cfba949f2c2a701">
  <xsd:schema xmlns:xsd="http://www.w3.org/2001/XMLSchema" xmlns:xs="http://www.w3.org/2001/XMLSchema" xmlns:p="http://schemas.microsoft.com/office/2006/metadata/properties" xmlns:ns2="9deaf484-8bf5-4d5c-8a99-c155a9a1b1e2" xmlns:ns3="f924719c-02af-4398-a4fc-0a632395e9fa" targetNamespace="http://schemas.microsoft.com/office/2006/metadata/properties" ma:root="true" ma:fieldsID="f6fcd484864ab8a2a4e35637238042c4" ns2:_="" ns3:_="">
    <xsd:import namespace="9deaf484-8bf5-4d5c-8a99-c155a9a1b1e2"/>
    <xsd:import namespace="f924719c-02af-4398-a4fc-0a632395e9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Billing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eaf484-8bf5-4d5c-8a99-c155a9a1b1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a94cf31-9019-4251-8592-a6028687d9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24719c-02af-4398-a4fc-0a632395e9f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583cffc-2f4d-4be9-b7ea-e9a4b099a612}" ma:internalName="TaxCatchAll" ma:showField="CatchAllData" ma:web="f924719c-02af-4398-a4fc-0a632395e9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deaf484-8bf5-4d5c-8a99-c155a9a1b1e2">
      <Terms xmlns="http://schemas.microsoft.com/office/infopath/2007/PartnerControls"/>
    </lcf76f155ced4ddcb4097134ff3c332f>
    <TaxCatchAll xmlns="f924719c-02af-4398-a4fc-0a632395e9f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44F908-44DA-4DDD-B347-507AE5F732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eaf484-8bf5-4d5c-8a99-c155a9a1b1e2"/>
    <ds:schemaRef ds:uri="f924719c-02af-4398-a4fc-0a632395e9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C6ABB6-3D08-4FFB-9551-B933F71E96FD}">
  <ds:schemaRefs>
    <ds:schemaRef ds:uri="http://purl.org/dc/elements/1.1/"/>
    <ds:schemaRef ds:uri="http://schemas.microsoft.com/office/2006/metadata/properties"/>
    <ds:schemaRef ds:uri="9deaf484-8bf5-4d5c-8a99-c155a9a1b1e2"/>
    <ds:schemaRef ds:uri="http://purl.org/dc/terms/"/>
    <ds:schemaRef ds:uri="f924719c-02af-4398-a4fc-0a632395e9fa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75885A1-1953-4136-B341-75F44B17D77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Lab</dc:creator>
  <cp:keywords/>
  <dc:description/>
  <cp:lastModifiedBy>Carson King</cp:lastModifiedBy>
  <cp:revision/>
  <dcterms:created xsi:type="dcterms:W3CDTF">2016-07-06T17:35:15Z</dcterms:created>
  <dcterms:modified xsi:type="dcterms:W3CDTF">2025-10-05T14:37:42Z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0x010100664E5CD26EB6D740908DEDE5A827E1B9</vt:lpwstr>
  </property>
  <property fmtid="{D5CDD505-2E9C-101B-9397-08002B2CF9AE}" pid="3" name="Order">
    <vt:r8>3325800</vt:r8>
  </property>
  <property fmtid="{D5CDD505-2E9C-101B-9397-08002B2CF9AE}" pid="4" name="TriggerFlowInfo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MediaServiceImageTags">
    <vt:lpwstr/>
  </property>
</Properties>
</file>